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37C2FA27-974D-4980-983E-C1EBC11F4A6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 l="1"/>
  <c r="A2" i="15"/>
  <c r="A2" i="14" l="1"/>
  <c r="A2" i="13"/>
  <c r="A2" i="12"/>
  <c r="A2" i="11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G9" i="9"/>
  <c r="B9" i="9"/>
  <c r="D43" i="9"/>
  <c r="D77" i="9" s="1"/>
  <c r="E43" i="9"/>
  <c r="G43" i="9"/>
  <c r="F43" i="9"/>
  <c r="F9" i="9"/>
  <c r="E77" i="9" l="1"/>
  <c r="G77" i="9"/>
  <c r="C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<sst xmlns="http://schemas.openxmlformats.org/spreadsheetml/2006/main" count="257" uniqueCount="170">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</sst>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3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G19" sqref="G1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8" t="s">
        <v>20</v>
      </c>
      <c r="B1" s="79"/>
      <c r="C1" s="79"/>
      <c r="D1" s="79"/>
      <c r="E1" s="79"/>
      <c r="F1" s="79"/>
      <c r="G1" s="79"/>
    </row>
    <row r="2" spans="1:7" x14ac:dyDescent="0.25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71" t="s">
        <v>1</v>
      </c>
      <c r="B7" s="75" t="s">
        <v>16</v>
      </c>
      <c r="C7" s="76"/>
      <c r="D7" s="76"/>
      <c r="E7" s="76"/>
      <c r="F7" s="77"/>
      <c r="G7" s="74" t="s">
        <v>23</v>
      </c>
    </row>
    <row r="8" spans="1:7" ht="30" x14ac:dyDescent="0.25">
      <c r="A8" s="72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73"/>
    </row>
    <row r="9" spans="1:7" ht="16.5" customHeight="1" x14ac:dyDescent="0.25">
      <c r="A9" s="7" t="s">
        <v>25</v>
      </c>
      <c r="B9" s="8">
        <f>SUM(B10,B19,B27,B37)</f>
        <v>13000000</v>
      </c>
      <c r="C9" s="8">
        <f t="shared" ref="C9:G9" si="0">SUM(C10,C19,C27,C37)</f>
        <v>345000</v>
      </c>
      <c r="D9" s="8">
        <f t="shared" si="0"/>
        <v>13345000</v>
      </c>
      <c r="E9" s="8">
        <f t="shared" si="0"/>
        <v>3504136.41</v>
      </c>
      <c r="F9" s="8">
        <f t="shared" si="0"/>
        <v>3504136.41</v>
      </c>
      <c r="G9" s="8">
        <f t="shared" si="0"/>
        <v>9840863.5899999999</v>
      </c>
    </row>
    <row r="10" spans="1:7" ht="15" customHeight="1" x14ac:dyDescent="0.25">
      <c r="A10" s="21" t="s">
        <v>26</v>
      </c>
      <c r="B10" s="16">
        <f>SUM(B11:B18)</f>
        <v>5489767.2599999998</v>
      </c>
      <c r="C10" s="16">
        <f t="shared" ref="C10:G10" si="1">SUM(C11:C18)</f>
        <v>626939</v>
      </c>
      <c r="D10" s="16">
        <f t="shared" si="1"/>
        <v>6116706.2600000007</v>
      </c>
      <c r="E10" s="16">
        <f t="shared" si="1"/>
        <v>1887940.6500000001</v>
      </c>
      <c r="F10" s="16">
        <f t="shared" si="1"/>
        <v>1887940.6500000001</v>
      </c>
      <c r="G10" s="16">
        <f t="shared" si="1"/>
        <v>4228765.6099999994</v>
      </c>
    </row>
    <row r="11" spans="1:7" x14ac:dyDescent="0.25">
      <c r="A11" s="38" t="s">
        <v>27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38" t="s">
        <v>28</v>
      </c>
      <c r="B12" s="68">
        <v>655560.78</v>
      </c>
      <c r="C12" s="68">
        <v>37000</v>
      </c>
      <c r="D12" s="67">
        <v>692560.78</v>
      </c>
      <c r="E12" s="68">
        <v>110723.74</v>
      </c>
      <c r="F12" s="68">
        <v>110723.74</v>
      </c>
      <c r="G12" s="67">
        <v>581837.04</v>
      </c>
    </row>
    <row r="13" spans="1:7" x14ac:dyDescent="0.25">
      <c r="A13" s="38" t="s">
        <v>29</v>
      </c>
      <c r="B13" s="68">
        <v>1379563.51</v>
      </c>
      <c r="C13" s="68">
        <v>213000</v>
      </c>
      <c r="D13" s="67">
        <v>1592563.51</v>
      </c>
      <c r="E13" s="68">
        <v>439703.11</v>
      </c>
      <c r="F13" s="68">
        <v>439703.11</v>
      </c>
      <c r="G13" s="67">
        <v>1152860.3999999999</v>
      </c>
    </row>
    <row r="14" spans="1:7" x14ac:dyDescent="0.25">
      <c r="A14" s="38" t="s">
        <v>30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38" t="s">
        <v>31</v>
      </c>
      <c r="B15" s="68">
        <v>1747661.94</v>
      </c>
      <c r="C15" s="68">
        <v>388939</v>
      </c>
      <c r="D15" s="67">
        <v>2136600.94</v>
      </c>
      <c r="E15" s="68">
        <v>953385.46</v>
      </c>
      <c r="F15" s="68">
        <v>953385.46</v>
      </c>
      <c r="G15" s="67">
        <v>1183215.48</v>
      </c>
    </row>
    <row r="16" spans="1:7" x14ac:dyDescent="0.25">
      <c r="A16" s="38" t="s">
        <v>32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38" t="s">
        <v>33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38" t="s">
        <v>34</v>
      </c>
      <c r="B18" s="68">
        <v>1706981.03</v>
      </c>
      <c r="C18" s="68">
        <v>-12000</v>
      </c>
      <c r="D18" s="67">
        <v>1694981.03</v>
      </c>
      <c r="E18" s="68">
        <v>384128.34</v>
      </c>
      <c r="F18" s="68">
        <v>384128.34</v>
      </c>
      <c r="G18" s="67">
        <v>1310852.69</v>
      </c>
    </row>
    <row r="19" spans="1:7" x14ac:dyDescent="0.25">
      <c r="A19" s="21" t="s">
        <v>35</v>
      </c>
      <c r="B19" s="16">
        <f>SUM(B20:B26)</f>
        <v>7510232.7400000002</v>
      </c>
      <c r="C19" s="16">
        <f t="shared" ref="C19:G19" si="2">SUM(C20:C26)</f>
        <v>-281939</v>
      </c>
      <c r="D19" s="16">
        <f t="shared" si="2"/>
        <v>7228293.7400000002</v>
      </c>
      <c r="E19" s="16">
        <f t="shared" si="2"/>
        <v>1616195.76</v>
      </c>
      <c r="F19" s="16">
        <f t="shared" si="2"/>
        <v>1616195.76</v>
      </c>
      <c r="G19" s="16">
        <f t="shared" si="2"/>
        <v>5612097.9800000004</v>
      </c>
    </row>
    <row r="20" spans="1:7" x14ac:dyDescent="0.25">
      <c r="A20" s="38" t="s">
        <v>36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25">
      <c r="A21" s="38" t="s">
        <v>37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25">
      <c r="A22" s="38" t="s">
        <v>38</v>
      </c>
      <c r="B22" s="70">
        <v>648307.30000000005</v>
      </c>
      <c r="C22" s="70">
        <v>117061</v>
      </c>
      <c r="D22" s="69">
        <v>765368.3</v>
      </c>
      <c r="E22" s="70">
        <v>253999.78</v>
      </c>
      <c r="F22" s="70">
        <v>253999.78</v>
      </c>
      <c r="G22" s="69">
        <v>511368.52</v>
      </c>
    </row>
    <row r="23" spans="1:7" x14ac:dyDescent="0.25">
      <c r="A23" s="38" t="s">
        <v>39</v>
      </c>
      <c r="B23" s="70">
        <v>84000</v>
      </c>
      <c r="C23" s="70">
        <v>7000</v>
      </c>
      <c r="D23" s="69">
        <v>91000</v>
      </c>
      <c r="E23" s="70">
        <v>0</v>
      </c>
      <c r="F23" s="70">
        <v>0</v>
      </c>
      <c r="G23" s="69">
        <v>91000</v>
      </c>
    </row>
    <row r="24" spans="1:7" x14ac:dyDescent="0.25">
      <c r="A24" s="38" t="s">
        <v>40</v>
      </c>
      <c r="B24" s="70">
        <v>4475861.46</v>
      </c>
      <c r="C24" s="70">
        <v>-71000</v>
      </c>
      <c r="D24" s="69">
        <v>4404861.46</v>
      </c>
      <c r="E24" s="70">
        <v>932256.4</v>
      </c>
      <c r="F24" s="70">
        <v>932256.4</v>
      </c>
      <c r="G24" s="69">
        <v>3472605.06</v>
      </c>
    </row>
    <row r="25" spans="1:7" x14ac:dyDescent="0.25">
      <c r="A25" s="38" t="s">
        <v>41</v>
      </c>
      <c r="B25" s="70">
        <v>2302063.98</v>
      </c>
      <c r="C25" s="70">
        <v>-335000</v>
      </c>
      <c r="D25" s="69">
        <v>1967063.98</v>
      </c>
      <c r="E25" s="70">
        <v>429939.58</v>
      </c>
      <c r="F25" s="70">
        <v>429939.58</v>
      </c>
      <c r="G25" s="69">
        <v>1537124.4</v>
      </c>
    </row>
    <row r="26" spans="1:7" x14ac:dyDescent="0.25">
      <c r="A26" s="38" t="s">
        <v>42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25">
      <c r="A27" s="21" t="s">
        <v>43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25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0</v>
      </c>
      <c r="C43" s="2">
        <f t="shared" ref="C43:G43" si="5">SUM(C44,C53,C61,C71)</f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0</v>
      </c>
    </row>
    <row r="44" spans="1:7" x14ac:dyDescent="0.25">
      <c r="A44" s="21" t="s">
        <v>26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0</v>
      </c>
      <c r="C53" s="16">
        <f t="shared" ref="C53:G53" si="7">SUM(C54:C60)</f>
        <v>0</v>
      </c>
      <c r="D53" s="16">
        <f t="shared" si="7"/>
        <v>0</v>
      </c>
      <c r="E53" s="16">
        <f t="shared" si="7"/>
        <v>0</v>
      </c>
      <c r="F53" s="16">
        <f t="shared" si="7"/>
        <v>0</v>
      </c>
      <c r="G53" s="16">
        <f t="shared" si="7"/>
        <v>0</v>
      </c>
    </row>
    <row r="54" spans="1:7" x14ac:dyDescent="0.25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13000000</v>
      </c>
      <c r="C77" s="2">
        <f t="shared" ref="C77:G77" si="10">C43+C9</f>
        <v>345000</v>
      </c>
      <c r="D77" s="2">
        <f t="shared" si="10"/>
        <v>13345000</v>
      </c>
      <c r="E77" s="2">
        <f t="shared" si="10"/>
        <v>3504136.41</v>
      </c>
      <c r="F77" s="2">
        <f t="shared" si="10"/>
        <v>3504136.41</v>
      </c>
      <c r="G77" s="2">
        <f t="shared" si="10"/>
        <v>9840863.5899999999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2" t="s">
        <v>59</v>
      </c>
      <c r="B1" s="82"/>
      <c r="C1" s="82"/>
      <c r="D1" s="82"/>
      <c r="E1" s="82"/>
      <c r="F1" s="82"/>
      <c r="G1" s="8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80" t="s">
        <v>85</v>
      </c>
      <c r="B6" s="11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83.25" customHeight="1" x14ac:dyDescent="0.25">
      <c r="A7" s="81"/>
      <c r="B7" s="33" t="s">
        <v>139</v>
      </c>
      <c r="C7" s="81"/>
      <c r="D7" s="81"/>
      <c r="E7" s="81"/>
      <c r="F7" s="81"/>
      <c r="G7" s="81"/>
    </row>
    <row r="8" spans="1:7" ht="30" x14ac:dyDescent="0.25">
      <c r="A8" s="34" t="s">
        <v>86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87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88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3" t="s">
        <v>71</v>
      </c>
      <c r="B1" s="83"/>
      <c r="C1" s="83"/>
      <c r="D1" s="83"/>
      <c r="E1" s="83"/>
      <c r="F1" s="83"/>
      <c r="G1" s="83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4" t="s">
        <v>150</v>
      </c>
      <c r="B6" s="11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57.75" customHeight="1" x14ac:dyDescent="0.25">
      <c r="A7" s="85"/>
      <c r="B7" s="12" t="s">
        <v>139</v>
      </c>
      <c r="C7" s="81"/>
      <c r="D7" s="81"/>
      <c r="E7" s="81"/>
      <c r="F7" s="81"/>
      <c r="G7" s="81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3" t="s">
        <v>83</v>
      </c>
      <c r="B1" s="83"/>
      <c r="C1" s="83"/>
      <c r="D1" s="83"/>
      <c r="E1" s="83"/>
      <c r="F1" s="83"/>
      <c r="G1" s="83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7" t="s">
        <v>85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11">
        <f>+F5+1</f>
        <v>2022</v>
      </c>
    </row>
    <row r="6" spans="1:7" ht="32.25" x14ac:dyDescent="0.25">
      <c r="A6" s="74"/>
      <c r="B6" s="89"/>
      <c r="C6" s="89"/>
      <c r="D6" s="89"/>
      <c r="E6" s="89"/>
      <c r="F6" s="89"/>
      <c r="G6" s="12" t="s">
        <v>154</v>
      </c>
    </row>
    <row r="7" spans="1:7" x14ac:dyDescent="0.25">
      <c r="A7" s="25" t="s">
        <v>86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87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88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6" t="s">
        <v>166</v>
      </c>
      <c r="B39" s="86"/>
      <c r="C39" s="86"/>
      <c r="D39" s="86"/>
      <c r="E39" s="86"/>
      <c r="F39" s="86"/>
      <c r="G39" s="86"/>
    </row>
    <row r="40" spans="1:7" x14ac:dyDescent="0.25">
      <c r="A40" s="86" t="s">
        <v>167</v>
      </c>
      <c r="B40" s="86"/>
      <c r="C40" s="86"/>
      <c r="D40" s="86"/>
      <c r="E40" s="86"/>
      <c r="F40" s="86"/>
      <c r="G40" s="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3" t="s">
        <v>90</v>
      </c>
      <c r="B1" s="83"/>
      <c r="C1" s="83"/>
      <c r="D1" s="83"/>
      <c r="E1" s="83"/>
      <c r="F1" s="83"/>
      <c r="G1" s="83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90" t="s">
        <v>150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11">
        <v>2022</v>
      </c>
    </row>
    <row r="6" spans="1:7" ht="48.75" customHeight="1" x14ac:dyDescent="0.25">
      <c r="A6" s="91"/>
      <c r="B6" s="89"/>
      <c r="C6" s="89"/>
      <c r="D6" s="89"/>
      <c r="E6" s="89"/>
      <c r="F6" s="89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6" t="s">
        <v>166</v>
      </c>
      <c r="B32" s="86"/>
      <c r="C32" s="86"/>
      <c r="D32" s="86"/>
      <c r="E32" s="86"/>
      <c r="F32" s="86"/>
      <c r="G32" s="86"/>
    </row>
    <row r="33" spans="1:7" x14ac:dyDescent="0.25">
      <c r="A33" s="86" t="s">
        <v>167</v>
      </c>
      <c r="B33" s="86"/>
      <c r="C33" s="86"/>
      <c r="D33" s="86"/>
      <c r="E33" s="86"/>
      <c r="F33" s="86"/>
      <c r="G33" s="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2" t="s">
        <v>92</v>
      </c>
      <c r="B1" s="92"/>
      <c r="C1" s="92"/>
      <c r="D1" s="92"/>
      <c r="E1" s="92"/>
      <c r="F1" s="92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93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94</v>
      </c>
      <c r="C4" s="52" t="s">
        <v>95</v>
      </c>
      <c r="D4" s="52" t="s">
        <v>96</v>
      </c>
      <c r="E4" s="52" t="s">
        <v>97</v>
      </c>
      <c r="F4" s="52" t="s">
        <v>98</v>
      </c>
    </row>
    <row r="5" spans="1:6" ht="12.75" customHeight="1" x14ac:dyDescent="0.25">
      <c r="A5" s="5" t="s">
        <v>99</v>
      </c>
      <c r="B5" s="18"/>
      <c r="C5" s="18"/>
      <c r="D5" s="18"/>
      <c r="E5" s="18"/>
      <c r="F5" s="18"/>
    </row>
    <row r="6" spans="1:6" ht="30" x14ac:dyDescent="0.25">
      <c r="A6" s="22" t="s">
        <v>100</v>
      </c>
      <c r="B6" s="23"/>
      <c r="C6" s="23"/>
      <c r="D6" s="23"/>
      <c r="E6" s="23"/>
      <c r="F6" s="23"/>
    </row>
    <row r="7" spans="1:6" ht="15" x14ac:dyDescent="0.25">
      <c r="A7" s="22" t="s">
        <v>101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2" t="s">
        <v>103</v>
      </c>
      <c r="B10" s="23"/>
      <c r="C10" s="23"/>
      <c r="D10" s="23"/>
      <c r="E10" s="23"/>
      <c r="F10" s="23"/>
    </row>
    <row r="11" spans="1:6" ht="15" x14ac:dyDescent="0.25">
      <c r="A11" s="39" t="s">
        <v>104</v>
      </c>
      <c r="B11" s="23"/>
      <c r="C11" s="23"/>
      <c r="D11" s="23"/>
      <c r="E11" s="23"/>
      <c r="F11" s="23"/>
    </row>
    <row r="12" spans="1:6" ht="15" x14ac:dyDescent="0.25">
      <c r="A12" s="39" t="s">
        <v>105</v>
      </c>
      <c r="B12" s="23"/>
      <c r="C12" s="23"/>
      <c r="D12" s="23"/>
      <c r="E12" s="23"/>
      <c r="F12" s="23"/>
    </row>
    <row r="13" spans="1:6" ht="15" x14ac:dyDescent="0.25">
      <c r="A13" s="39" t="s">
        <v>106</v>
      </c>
      <c r="B13" s="23"/>
      <c r="C13" s="23"/>
      <c r="D13" s="23"/>
      <c r="E13" s="23"/>
      <c r="F13" s="23"/>
    </row>
    <row r="14" spans="1:6" ht="15" x14ac:dyDescent="0.25">
      <c r="A14" s="22" t="s">
        <v>107</v>
      </c>
      <c r="B14" s="23"/>
      <c r="C14" s="23"/>
      <c r="D14" s="23"/>
      <c r="E14" s="23"/>
      <c r="F14" s="23"/>
    </row>
    <row r="15" spans="1:6" ht="15" x14ac:dyDescent="0.25">
      <c r="A15" s="39" t="s">
        <v>104</v>
      </c>
      <c r="B15" s="23"/>
      <c r="C15" s="23"/>
      <c r="D15" s="23"/>
      <c r="E15" s="23"/>
      <c r="F15" s="23"/>
    </row>
    <row r="16" spans="1:6" ht="15" x14ac:dyDescent="0.25">
      <c r="A16" s="39" t="s">
        <v>105</v>
      </c>
      <c r="B16" s="23"/>
      <c r="C16" s="23"/>
      <c r="D16" s="23"/>
      <c r="E16" s="23"/>
      <c r="F16" s="23"/>
    </row>
    <row r="17" spans="1:6" ht="15" x14ac:dyDescent="0.25">
      <c r="A17" s="39" t="s">
        <v>106</v>
      </c>
      <c r="B17" s="23"/>
      <c r="C17" s="23"/>
      <c r="D17" s="23"/>
      <c r="E17" s="23"/>
      <c r="F17" s="23"/>
    </row>
    <row r="18" spans="1:6" ht="15" x14ac:dyDescent="0.25">
      <c r="A18" s="22" t="s">
        <v>108</v>
      </c>
      <c r="B18" s="53"/>
      <c r="C18" s="23"/>
      <c r="D18" s="23"/>
      <c r="E18" s="23"/>
      <c r="F18" s="23"/>
    </row>
    <row r="19" spans="1:6" ht="15" x14ac:dyDescent="0.25">
      <c r="A19" s="22" t="s">
        <v>109</v>
      </c>
      <c r="B19" s="23"/>
      <c r="C19" s="23"/>
      <c r="D19" s="23"/>
      <c r="E19" s="23"/>
      <c r="F19" s="23"/>
    </row>
    <row r="20" spans="1:6" ht="30" x14ac:dyDescent="0.25">
      <c r="A20" s="22" t="s">
        <v>110</v>
      </c>
      <c r="B20" s="54"/>
      <c r="C20" s="54"/>
      <c r="D20" s="54"/>
      <c r="E20" s="54"/>
      <c r="F20" s="54"/>
    </row>
    <row r="21" spans="1:6" ht="30" x14ac:dyDescent="0.25">
      <c r="A21" s="22" t="s">
        <v>111</v>
      </c>
      <c r="B21" s="54"/>
      <c r="C21" s="54"/>
      <c r="D21" s="54"/>
      <c r="E21" s="54"/>
      <c r="F21" s="54"/>
    </row>
    <row r="22" spans="1:6" ht="30" x14ac:dyDescent="0.25">
      <c r="A22" s="22" t="s">
        <v>112</v>
      </c>
      <c r="B22" s="54"/>
      <c r="C22" s="54"/>
      <c r="D22" s="54"/>
      <c r="E22" s="54"/>
      <c r="F22" s="54"/>
    </row>
    <row r="23" spans="1:6" ht="15" x14ac:dyDescent="0.25">
      <c r="A23" s="22" t="s">
        <v>113</v>
      </c>
      <c r="B23" s="54"/>
      <c r="C23" s="54"/>
      <c r="D23" s="54"/>
      <c r="E23" s="54"/>
      <c r="F23" s="54"/>
    </row>
    <row r="24" spans="1:6" ht="15" x14ac:dyDescent="0.25">
      <c r="A24" s="22" t="s">
        <v>114</v>
      </c>
      <c r="B24" s="55"/>
      <c r="C24" s="23"/>
      <c r="D24" s="23"/>
      <c r="E24" s="23"/>
      <c r="F24" s="23"/>
    </row>
    <row r="25" spans="1:6" ht="15" x14ac:dyDescent="0.25">
      <c r="A25" s="22" t="s">
        <v>115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2" t="s">
        <v>117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2" t="s">
        <v>103</v>
      </c>
      <c r="B31" s="23"/>
      <c r="C31" s="23"/>
      <c r="D31" s="23"/>
      <c r="E31" s="23"/>
      <c r="F31" s="23"/>
    </row>
    <row r="32" spans="1:6" ht="15" x14ac:dyDescent="0.25">
      <c r="A32" s="22" t="s">
        <v>107</v>
      </c>
      <c r="B32" s="23"/>
      <c r="C32" s="23"/>
      <c r="D32" s="23"/>
      <c r="E32" s="23"/>
      <c r="F32" s="23"/>
    </row>
    <row r="33" spans="1:6" ht="15" x14ac:dyDescent="0.25">
      <c r="A33" s="22" t="s">
        <v>119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2" t="s">
        <v>121</v>
      </c>
      <c r="B36" s="23"/>
      <c r="C36" s="23"/>
      <c r="D36" s="23"/>
      <c r="E36" s="23"/>
      <c r="F36" s="23"/>
    </row>
    <row r="37" spans="1:6" ht="15" x14ac:dyDescent="0.25">
      <c r="A37" s="22" t="s">
        <v>122</v>
      </c>
      <c r="B37" s="23"/>
      <c r="C37" s="23"/>
      <c r="D37" s="23"/>
      <c r="E37" s="23"/>
      <c r="F37" s="23"/>
    </row>
    <row r="38" spans="1:6" ht="15" x14ac:dyDescent="0.25">
      <c r="A38" s="22" t="s">
        <v>123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2" t="s">
        <v>126</v>
      </c>
      <c r="B43" s="23"/>
      <c r="C43" s="23"/>
      <c r="D43" s="23"/>
      <c r="E43" s="23"/>
      <c r="F43" s="23"/>
    </row>
    <row r="44" spans="1:6" ht="15" x14ac:dyDescent="0.25">
      <c r="A44" s="22" t="s">
        <v>127</v>
      </c>
      <c r="B44" s="23"/>
      <c r="C44" s="23"/>
      <c r="D44" s="23"/>
      <c r="E44" s="23"/>
      <c r="F44" s="23"/>
    </row>
    <row r="45" spans="1:6" ht="15" x14ac:dyDescent="0.25">
      <c r="A45" s="22" t="s">
        <v>128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2" t="s">
        <v>127</v>
      </c>
      <c r="B48" s="54"/>
      <c r="C48" s="54"/>
      <c r="D48" s="54"/>
      <c r="E48" s="54"/>
      <c r="F48" s="54"/>
    </row>
    <row r="49" spans="1:6" ht="15" x14ac:dyDescent="0.25">
      <c r="A49" s="22" t="s">
        <v>128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2" t="s">
        <v>127</v>
      </c>
      <c r="B52" s="23"/>
      <c r="C52" s="23"/>
      <c r="D52" s="23"/>
      <c r="E52" s="23"/>
      <c r="F52" s="23"/>
    </row>
    <row r="53" spans="1:6" ht="15" x14ac:dyDescent="0.25">
      <c r="A53" s="22" t="s">
        <v>128</v>
      </c>
      <c r="B53" s="23"/>
      <c r="C53" s="23"/>
      <c r="D53" s="23"/>
      <c r="E53" s="23"/>
      <c r="F53" s="23"/>
    </row>
    <row r="54" spans="1:6" ht="15" x14ac:dyDescent="0.25">
      <c r="A54" s="22" t="s">
        <v>131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127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128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134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135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137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138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